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780" windowWidth="12120" windowHeight="7410"/>
  </bookViews>
  <sheets>
    <sheet name="Лот 1" sheetId="1" r:id="rId1"/>
  </sheets>
  <definedNames>
    <definedName name="Print_Area_1">'Лот 1'!$A$1:$R$24</definedName>
  </definedNames>
  <calcPr calcId="124519"/>
</workbook>
</file>

<file path=xl/calcChain.xml><?xml version="1.0" encoding="utf-8"?>
<calcChain xmlns="http://schemas.openxmlformats.org/spreadsheetml/2006/main">
  <c r="M11" i="1"/>
  <c r="M10"/>
  <c r="M14" l="1"/>
  <c r="M13"/>
  <c r="M9"/>
  <c r="M12" l="1"/>
  <c r="M8" l="1"/>
  <c r="M15" l="1"/>
  <c r="M16" l="1"/>
  <c r="M17" s="1"/>
</calcChain>
</file>

<file path=xl/sharedStrings.xml><?xml version="1.0" encoding="utf-8"?>
<sst xmlns="http://schemas.openxmlformats.org/spreadsheetml/2006/main" count="48" uniqueCount="41">
  <si>
    <t>№ п.п</t>
  </si>
  <si>
    <t>Код продукта</t>
  </si>
  <si>
    <t>Описание</t>
  </si>
  <si>
    <t>Срок поставки, дн.</t>
  </si>
  <si>
    <t>Транспортировка товара</t>
  </si>
  <si>
    <t>Транспортировка Товара осуществляется железнодорожным и/или автомобильным  транспортом, в объеме транзитной (вагонной) нормы или кратной транзитной (вагонной) норме, за счет Поставщика.</t>
  </si>
  <si>
    <t>Особые условия</t>
  </si>
  <si>
    <t>1 кв. 2012</t>
  </si>
  <si>
    <t>2 кв. 2012</t>
  </si>
  <si>
    <t>3 кв. 2012</t>
  </si>
  <si>
    <t>4 кв. 2012</t>
  </si>
  <si>
    <t>Приложение №1</t>
  </si>
  <si>
    <t>Цена за единицу измерения с НДС 18 %, рубли РФ</t>
  </si>
  <si>
    <t>Сумма в том числе  НДС 18 %, рубли РФ</t>
  </si>
  <si>
    <t>Адрес доставки</t>
  </si>
  <si>
    <t>В т.ч. НДС 18 %</t>
  </si>
  <si>
    <t>Объем может быть изменен на 10 % без изменения стоимости единицы</t>
  </si>
  <si>
    <t>Итого:</t>
  </si>
  <si>
    <t xml:space="preserve">Поставщик обязан предоставить вместе с Товаром следующие сопроводительные документы:
1) Паспорт ;
2) Техническое описание поставляемого Товара;
3) Инструкция на русском языке;
4) Сертификат соответствия стандартам РФ.
</t>
  </si>
  <si>
    <t>Автоматический выключатель 1-фазный ИЭК ВА-47-29 10А</t>
  </si>
  <si>
    <t xml:space="preserve"> </t>
  </si>
  <si>
    <t>Розетка "евро" на DIN рейку</t>
  </si>
  <si>
    <t>Розетка на DIN-рейку с з/к 16А РАр10-3-ОП ИЭК MRD10-16</t>
  </si>
  <si>
    <t>Шина "N" нулевая 8х12мм</t>
  </si>
  <si>
    <t xml:space="preserve">Применяется для подсоединения нулевого провода (нулевая рабочая шина) и провода заземления при комплектации щитового оборудования, для присоединения фазных проводников. </t>
  </si>
  <si>
    <t>Труба гофрированная d=20 мм</t>
  </si>
  <si>
    <t>Предназначена для скрытой проводки в стенах, в потолках, в полах из несгораемых и трудно сгораемых материалов-самозатухающий ПВХ пластикат.ГОСТ 50827-95 (МЭК 529).Гофрированные трубы используются для прокладки силовых и слаботочных линий скрытого типа внутри зданий и сооружений. Благодаря гибкости трубы, прокладка кабеля осуществляется с минимальными трудозатратами и практически не требует дополнительных аксессуаров</t>
  </si>
  <si>
    <t>Крепежные элементы (винт М6, кв.гайка)</t>
  </si>
  <si>
    <t>Для крепления оборудования внутри  антивандального шкафа(19'',15U)</t>
  </si>
  <si>
    <t xml:space="preserve">Республика Башкортостан, г. Уфа, ул. Майкопская д.61, Производственно - метрологическая служба ОАО "Башинформсвязь". Контактное лицо:  Мухаметшина З.Р. Тел: 281-08-55 </t>
  </si>
  <si>
    <t>клипсы для гофры d=20мм</t>
  </si>
  <si>
    <t>Металлические крепления предназначенные для монтажа гофрированных труб к стенам</t>
  </si>
  <si>
    <t>Анкерные болты 6×60</t>
  </si>
  <si>
    <t xml:space="preserve">Описание: болт изготовлен из конструкционной оцинкованной стали.
Головка болта шестигранная, резьба метрическая, полная. Класс прочности 5.8. Соответствие по ГОСТ 7798.
</t>
  </si>
  <si>
    <t>Пробка ПЭ 10×60  под анкерные болты</t>
  </si>
  <si>
    <t>Используется для крепления к: бетону, полнотелому кирпичу, газобетону, пустотелому кирпичу и блокам с пустотами.</t>
  </si>
  <si>
    <r>
      <t xml:space="preserve">Требуемые сроки поставки: Автомат 10А  </t>
    </r>
    <r>
      <rPr>
        <sz val="11"/>
        <rFont val="Arial"/>
        <family val="2"/>
        <charset val="204"/>
      </rPr>
      <t>в 3 квартале до 9 июля - 600 шт, до 20 июля -500 шт, до 01 августа - 500 шт, до 20 августа - 500 шт,до 10 сентября -500 шт.</t>
    </r>
    <r>
      <rPr>
        <b/>
        <sz val="11"/>
        <rFont val="Arial"/>
        <family val="2"/>
        <charset val="204"/>
      </rPr>
      <t xml:space="preserve">  Розетки "евро" </t>
    </r>
    <r>
      <rPr>
        <sz val="11"/>
        <rFont val="Arial"/>
        <family val="2"/>
        <charset val="204"/>
      </rPr>
      <t xml:space="preserve">в 3 квартале до 9 июля - 1200 шт, до 20 июля - 1000 шт, до 01 августа - 1000 шт, до 20 августа - 700 шт. </t>
    </r>
    <r>
      <rPr>
        <b/>
        <sz val="11"/>
        <rFont val="Arial"/>
        <family val="2"/>
        <charset val="204"/>
      </rPr>
      <t xml:space="preserve">Шина "N" нулевая </t>
    </r>
    <r>
      <rPr>
        <sz val="11"/>
        <rFont val="Arial"/>
        <family val="2"/>
        <charset val="204"/>
      </rPr>
      <t>в 3 квартале до 9 июля - 500 шт, до 20 июля - 400 шт, до 01 августа - 400 шт.</t>
    </r>
    <r>
      <rPr>
        <b/>
        <sz val="11"/>
        <rFont val="Arial"/>
        <family val="2"/>
        <charset val="204"/>
      </rPr>
      <t xml:space="preserve"> Труба гофрированная </t>
    </r>
    <r>
      <rPr>
        <sz val="11"/>
        <rFont val="Arial"/>
        <family val="2"/>
        <charset val="204"/>
      </rPr>
      <t>в 3 квартале до 9 июля - 20000 м, до 20 июля - 20000 м, до 01 августа - 20000 м, до 20 августа - 5000 м.</t>
    </r>
    <r>
      <rPr>
        <b/>
        <sz val="11"/>
        <rFont val="Arial"/>
        <family val="2"/>
        <charset val="204"/>
      </rPr>
      <t xml:space="preserve"> Крепежные элементы </t>
    </r>
    <r>
      <rPr>
        <sz val="11"/>
        <rFont val="Arial"/>
        <family val="2"/>
        <charset val="204"/>
      </rPr>
      <t xml:space="preserve">в 3 квартале до 9 июля - 8000 шт, до 20 июля - 8000 шт, до 01 августа - 5000 шт, до 20 августа - 5000 шт. </t>
    </r>
    <r>
      <rPr>
        <b/>
        <sz val="11"/>
        <rFont val="Arial"/>
        <family val="2"/>
        <charset val="204"/>
      </rPr>
      <t>Анкерные болты 6х60</t>
    </r>
    <r>
      <rPr>
        <sz val="11"/>
        <rFont val="Arial"/>
        <family val="2"/>
        <charset val="204"/>
      </rPr>
      <t xml:space="preserve"> в 3 квартале до 9 июля - 5000 шт, до 20 июля - 7000 шт.</t>
    </r>
    <r>
      <rPr>
        <b/>
        <sz val="11"/>
        <rFont val="Arial"/>
        <family val="2"/>
        <charset val="204"/>
      </rPr>
      <t xml:space="preserve">Пробка ПЭ 10х60 </t>
    </r>
    <r>
      <rPr>
        <sz val="11"/>
        <rFont val="Arial"/>
        <family val="2"/>
        <charset val="204"/>
      </rPr>
      <t>в 3 квартале до 9 июля - 5000шт, до 20 июля -7000 шт.</t>
    </r>
    <r>
      <rPr>
        <b/>
        <sz val="11"/>
        <rFont val="Arial"/>
        <family val="2"/>
        <charset val="204"/>
      </rPr>
      <t xml:space="preserve"> Клипсы для гофры</t>
    </r>
    <r>
      <rPr>
        <sz val="11"/>
        <rFont val="Arial"/>
        <family val="2"/>
        <charset val="204"/>
      </rPr>
      <t xml:space="preserve"> до 9 июля -5000 шт, до 20 июля -7000 шт.</t>
    </r>
  </si>
  <si>
    <t>Предельная стомость лота составляет 1 154 400 рубля (с НДС)</t>
  </si>
  <si>
    <t>Лот №1</t>
  </si>
  <si>
    <t>Автомат 10 А</t>
  </si>
  <si>
    <t>Кол-во     шт.</t>
  </si>
</sst>
</file>

<file path=xl/styles.xml><?xml version="1.0" encoding="utf-8"?>
<styleSheet xmlns="http://schemas.openxmlformats.org/spreadsheetml/2006/main">
  <numFmts count="2">
    <numFmt numFmtId="44" formatCode="_-* #,##0.00&quot;р.&quot;_-;\-* #,##0.00&quot;р.&quot;_-;_-* &quot;-&quot;??&quot;р.&quot;_-;_-@_-"/>
    <numFmt numFmtId="164" formatCode="#,##0.000"/>
  </numFmts>
  <fonts count="17">
    <font>
      <sz val="10"/>
      <name val="Arial Cyr"/>
      <family val="2"/>
      <charset val="204"/>
    </font>
    <font>
      <sz val="10"/>
      <name val="Arial"/>
      <family val="2"/>
    </font>
    <font>
      <sz val="10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Arial"/>
      <family val="2"/>
      <charset val="204"/>
    </font>
    <font>
      <sz val="8"/>
      <name val="Times New Roman"/>
      <family val="1"/>
      <charset val="204"/>
    </font>
    <font>
      <sz val="8"/>
      <name val="Arial Cyr"/>
      <family val="2"/>
      <charset val="204"/>
    </font>
    <font>
      <sz val="10"/>
      <name val="Arial Cyr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b/>
      <i/>
      <sz val="11"/>
      <name val="Arial"/>
      <family val="2"/>
      <charset val="204"/>
    </font>
    <font>
      <sz val="14"/>
      <name val="Arial Cyr"/>
      <family val="2"/>
      <charset val="204"/>
    </font>
    <font>
      <sz val="11"/>
      <name val="Times New Roman"/>
      <family val="1"/>
      <charset val="204"/>
    </font>
    <font>
      <b/>
      <sz val="1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39"/>
        <bgColor indexed="23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44" fontId="10" fillId="0" borderId="0" applyFont="0" applyFill="0" applyBorder="0" applyAlignment="0" applyProtection="0"/>
    <xf numFmtId="0" fontId="10" fillId="0" borderId="0"/>
  </cellStyleXfs>
  <cellXfs count="116">
    <xf numFmtId="0" fontId="0" fillId="0" borderId="0" xfId="0"/>
    <xf numFmtId="0" fontId="2" fillId="0" borderId="0" xfId="0" applyFont="1" applyAlignment="1">
      <alignment horizontal="left"/>
    </xf>
    <xf numFmtId="0" fontId="2" fillId="0" borderId="0" xfId="0" applyFont="1" applyBorder="1"/>
    <xf numFmtId="0" fontId="2" fillId="0" borderId="0" xfId="0" applyFont="1"/>
    <xf numFmtId="0" fontId="6" fillId="0" borderId="0" xfId="0" applyFont="1" applyBorder="1" applyAlignment="1">
      <alignment horizontal="left"/>
    </xf>
    <xf numFmtId="0" fontId="6" fillId="0" borderId="0" xfId="0" applyFont="1" applyBorder="1"/>
    <xf numFmtId="0" fontId="6" fillId="0" borderId="0" xfId="0" applyFont="1"/>
    <xf numFmtId="0" fontId="5" fillId="0" borderId="0" xfId="0" applyFont="1" applyAlignment="1">
      <alignment horizontal="left"/>
    </xf>
    <xf numFmtId="0" fontId="6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left" wrapText="1"/>
    </xf>
    <xf numFmtId="0" fontId="6" fillId="0" borderId="0" xfId="0" applyFont="1" applyBorder="1" applyAlignment="1">
      <alignment wrapText="1"/>
    </xf>
    <xf numFmtId="0" fontId="7" fillId="0" borderId="1" xfId="0" applyFont="1" applyBorder="1" applyAlignment="1">
      <alignment wrapText="1"/>
    </xf>
    <xf numFmtId="0" fontId="7" fillId="0" borderId="2" xfId="0" applyFont="1" applyBorder="1" applyAlignment="1">
      <alignment wrapText="1"/>
    </xf>
    <xf numFmtId="0" fontId="7" fillId="0" borderId="3" xfId="0" applyFont="1" applyBorder="1" applyAlignment="1">
      <alignment wrapText="1"/>
    </xf>
    <xf numFmtId="0" fontId="7" fillId="0" borderId="4" xfId="0" applyFont="1" applyBorder="1" applyAlignment="1">
      <alignment wrapText="1"/>
    </xf>
    <xf numFmtId="0" fontId="7" fillId="0" borderId="0" xfId="0" applyFont="1" applyBorder="1" applyAlignment="1">
      <alignment wrapText="1"/>
    </xf>
    <xf numFmtId="0" fontId="7" fillId="0" borderId="0" xfId="0" applyFont="1" applyAlignment="1">
      <alignment wrapText="1"/>
    </xf>
    <xf numFmtId="0" fontId="7" fillId="0" borderId="5" xfId="0" applyFont="1" applyBorder="1" applyAlignment="1">
      <alignment wrapText="1"/>
    </xf>
    <xf numFmtId="0" fontId="3" fillId="0" borderId="6" xfId="0" applyFont="1" applyBorder="1" applyAlignment="1">
      <alignment horizontal="center" vertical="center"/>
    </xf>
    <xf numFmtId="0" fontId="7" fillId="0" borderId="5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7" fillId="0" borderId="0" xfId="0" applyFont="1" applyAlignment="1">
      <alignment horizontal="center"/>
    </xf>
    <xf numFmtId="1" fontId="4" fillId="0" borderId="6" xfId="0" applyNumberFormat="1" applyFont="1" applyBorder="1" applyAlignment="1">
      <alignment horizontal="right" vertical="center" wrapText="1"/>
    </xf>
    <xf numFmtId="0" fontId="5" fillId="0" borderId="5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8" fillId="0" borderId="5" xfId="0" applyFont="1" applyBorder="1"/>
    <xf numFmtId="0" fontId="8" fillId="0" borderId="4" xfId="0" applyFont="1" applyBorder="1"/>
    <xf numFmtId="0" fontId="8" fillId="0" borderId="0" xfId="0" applyFont="1" applyBorder="1"/>
    <xf numFmtId="0" fontId="8" fillId="0" borderId="0" xfId="0" applyFont="1"/>
    <xf numFmtId="0" fontId="5" fillId="0" borderId="4" xfId="0" applyFont="1" applyBorder="1" applyAlignment="1">
      <alignment horizontal="center" vertical="top"/>
    </xf>
    <xf numFmtId="0" fontId="5" fillId="0" borderId="0" xfId="0" applyFont="1" applyBorder="1" applyAlignment="1">
      <alignment horizontal="center" vertical="top"/>
    </xf>
    <xf numFmtId="0" fontId="5" fillId="0" borderId="0" xfId="0" applyFont="1" applyAlignment="1">
      <alignment horizontal="center" vertical="top"/>
    </xf>
    <xf numFmtId="0" fontId="5" fillId="0" borderId="4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9" xfId="0" applyFont="1" applyBorder="1" applyAlignment="1">
      <alignment vertical="center" wrapText="1"/>
    </xf>
    <xf numFmtId="0" fontId="8" fillId="0" borderId="10" xfId="0" applyFont="1" applyBorder="1"/>
    <xf numFmtId="44" fontId="5" fillId="0" borderId="9" xfId="2" applyFont="1" applyBorder="1" applyAlignment="1">
      <alignment vertical="center" wrapText="1"/>
    </xf>
    <xf numFmtId="0" fontId="8" fillId="0" borderId="7" xfId="0" applyFont="1" applyBorder="1"/>
    <xf numFmtId="0" fontId="11" fillId="0" borderId="0" xfId="0" applyFont="1" applyAlignment="1">
      <alignment horizontal="left"/>
    </xf>
    <xf numFmtId="164" fontId="11" fillId="0" borderId="0" xfId="0" applyNumberFormat="1" applyFont="1" applyAlignment="1">
      <alignment horizontal="left"/>
    </xf>
    <xf numFmtId="164" fontId="12" fillId="0" borderId="0" xfId="0" applyNumberFormat="1" applyFont="1" applyAlignment="1">
      <alignment horizontal="center" vertical="center" wrapText="1"/>
    </xf>
    <xf numFmtId="1" fontId="13" fillId="0" borderId="0" xfId="0" applyNumberFormat="1" applyFont="1" applyAlignment="1"/>
    <xf numFmtId="164" fontId="12" fillId="0" borderId="0" xfId="0" applyNumberFormat="1" applyFont="1" applyAlignment="1">
      <alignment horizontal="left"/>
    </xf>
    <xf numFmtId="164" fontId="12" fillId="0" borderId="0" xfId="0" applyNumberFormat="1" applyFont="1" applyBorder="1" applyAlignment="1">
      <alignment horizontal="left" wrapText="1"/>
    </xf>
    <xf numFmtId="0" fontId="11" fillId="0" borderId="5" xfId="0" applyFont="1" applyBorder="1" applyAlignment="1">
      <alignment horizontal="center" vertical="center"/>
    </xf>
    <xf numFmtId="3" fontId="11" fillId="0" borderId="5" xfId="0" applyNumberFormat="1" applyFont="1" applyBorder="1" applyAlignment="1">
      <alignment horizontal="center" vertical="center"/>
    </xf>
    <xf numFmtId="3" fontId="11" fillId="0" borderId="5" xfId="0" applyNumberFormat="1" applyFont="1" applyFill="1" applyBorder="1" applyAlignment="1">
      <alignment horizontal="center" vertical="center"/>
    </xf>
    <xf numFmtId="44" fontId="11" fillId="0" borderId="7" xfId="2" applyFont="1" applyBorder="1" applyAlignment="1">
      <alignment vertical="center" wrapText="1"/>
    </xf>
    <xf numFmtId="44" fontId="11" fillId="0" borderId="10" xfId="2" applyFont="1" applyBorder="1" applyAlignment="1">
      <alignment vertical="center" wrapText="1"/>
    </xf>
    <xf numFmtId="0" fontId="11" fillId="0" borderId="7" xfId="0" applyFont="1" applyBorder="1" applyAlignment="1">
      <alignment vertical="center" wrapText="1"/>
    </xf>
    <xf numFmtId="0" fontId="11" fillId="0" borderId="10" xfId="0" applyFont="1" applyBorder="1" applyAlignment="1">
      <alignment vertical="center" wrapText="1"/>
    </xf>
    <xf numFmtId="164" fontId="11" fillId="0" borderId="7" xfId="0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164" fontId="11" fillId="0" borderId="0" xfId="0" applyNumberFormat="1" applyFont="1" applyAlignment="1">
      <alignment horizontal="center" vertical="center" wrapText="1"/>
    </xf>
    <xf numFmtId="0" fontId="11" fillId="0" borderId="0" xfId="0" applyFont="1" applyAlignment="1"/>
    <xf numFmtId="0" fontId="11" fillId="0" borderId="0" xfId="0" applyFont="1" applyBorder="1" applyAlignment="1">
      <alignment horizontal="left" wrapText="1"/>
    </xf>
    <xf numFmtId="164" fontId="11" fillId="0" borderId="0" xfId="0" applyNumberFormat="1" applyFont="1" applyBorder="1" applyAlignment="1">
      <alignment horizontal="left" wrapText="1"/>
    </xf>
    <xf numFmtId="0" fontId="11" fillId="0" borderId="5" xfId="0" applyFont="1" applyBorder="1" applyAlignment="1">
      <alignment horizontal="center" vertical="center" wrapText="1"/>
    </xf>
    <xf numFmtId="1" fontId="11" fillId="0" borderId="5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1" fillId="2" borderId="0" xfId="0" applyFont="1" applyFill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44" fontId="11" fillId="0" borderId="7" xfId="2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164" fontId="12" fillId="0" borderId="11" xfId="0" applyNumberFormat="1" applyFont="1" applyBorder="1" applyAlignment="1">
      <alignment horizontal="center" vertical="center" wrapText="1"/>
    </xf>
    <xf numFmtId="164" fontId="11" fillId="0" borderId="5" xfId="0" applyNumberFormat="1" applyFont="1" applyFill="1" applyBorder="1" applyAlignment="1">
      <alignment horizontal="right" vertical="center" wrapText="1"/>
    </xf>
    <xf numFmtId="164" fontId="11" fillId="0" borderId="10" xfId="0" applyNumberFormat="1" applyFont="1" applyFill="1" applyBorder="1" applyAlignment="1">
      <alignment horizontal="right" vertical="center" wrapText="1"/>
    </xf>
    <xf numFmtId="0" fontId="11" fillId="0" borderId="7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right"/>
    </xf>
    <xf numFmtId="0" fontId="11" fillId="0" borderId="5" xfId="0" applyNumberFormat="1" applyFont="1" applyFill="1" applyBorder="1" applyAlignment="1">
      <alignment horizontal="right" vertical="center" wrapText="1"/>
    </xf>
    <xf numFmtId="0" fontId="14" fillId="3" borderId="5" xfId="0" applyFont="1" applyFill="1" applyBorder="1" applyAlignment="1">
      <alignment horizontal="right"/>
    </xf>
    <xf numFmtId="0" fontId="15" fillId="3" borderId="5" xfId="0" applyFont="1" applyFill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4" fillId="0" borderId="5" xfId="0" applyFont="1" applyFill="1" applyBorder="1" applyAlignment="1">
      <alignment horizontal="right"/>
    </xf>
    <xf numFmtId="0" fontId="6" fillId="3" borderId="5" xfId="3" applyFont="1" applyFill="1" applyBorder="1" applyAlignment="1">
      <alignment horizontal="center" vertical="center" wrapText="1"/>
    </xf>
    <xf numFmtId="0" fontId="16" fillId="3" borderId="5" xfId="0" applyFont="1" applyFill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0" fontId="6" fillId="0" borderId="8" xfId="0" applyFont="1" applyFill="1" applyBorder="1" applyAlignment="1">
      <alignment horizontal="left" vertical="top" wrapText="1"/>
    </xf>
    <xf numFmtId="0" fontId="6" fillId="0" borderId="7" xfId="0" applyFont="1" applyFill="1" applyBorder="1" applyAlignment="1">
      <alignment horizontal="left" vertical="top" wrapText="1"/>
    </xf>
    <xf numFmtId="0" fontId="6" fillId="0" borderId="10" xfId="0" applyFont="1" applyFill="1" applyBorder="1" applyAlignment="1">
      <alignment horizontal="left" vertical="top" wrapText="1"/>
    </xf>
    <xf numFmtId="164" fontId="12" fillId="0" borderId="12" xfId="0" applyNumberFormat="1" applyFont="1" applyBorder="1" applyAlignment="1">
      <alignment horizontal="center" vertical="center" wrapText="1"/>
    </xf>
    <xf numFmtId="164" fontId="12" fillId="0" borderId="13" xfId="0" applyNumberFormat="1" applyFont="1" applyBorder="1" applyAlignment="1">
      <alignment horizontal="center" vertical="center" wrapText="1"/>
    </xf>
    <xf numFmtId="164" fontId="12" fillId="0" borderId="14" xfId="0" applyNumberFormat="1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left" vertical="center" wrapText="1"/>
    </xf>
    <xf numFmtId="0" fontId="6" fillId="0" borderId="8" xfId="0" applyFont="1" applyBorder="1" applyAlignment="1">
      <alignment horizontal="left" vertical="top" wrapText="1"/>
    </xf>
    <xf numFmtId="0" fontId="6" fillId="0" borderId="7" xfId="0" applyFont="1" applyBorder="1" applyAlignment="1">
      <alignment horizontal="left" vertical="top" wrapText="1"/>
    </xf>
    <xf numFmtId="0" fontId="6" fillId="0" borderId="10" xfId="0" applyFont="1" applyBorder="1" applyAlignment="1">
      <alignment horizontal="left" vertical="top" wrapText="1"/>
    </xf>
    <xf numFmtId="4" fontId="11" fillId="0" borderId="1" xfId="0" applyNumberFormat="1" applyFont="1" applyBorder="1" applyAlignment="1">
      <alignment horizontal="center" vertical="center" wrapText="1"/>
    </xf>
    <xf numFmtId="0" fontId="11" fillId="0" borderId="1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4" fontId="11" fillId="0" borderId="1" xfId="0" applyNumberFormat="1" applyFont="1" applyFill="1" applyBorder="1" applyAlignment="1">
      <alignment horizontal="center" vertical="center" wrapText="1"/>
    </xf>
    <xf numFmtId="49" fontId="11" fillId="0" borderId="15" xfId="0" applyNumberFormat="1" applyFont="1" applyBorder="1" applyAlignment="1">
      <alignment horizontal="center" vertical="center" textRotation="90" wrapText="1"/>
    </xf>
    <xf numFmtId="49" fontId="11" fillId="0" borderId="14" xfId="0" applyNumberFormat="1" applyFont="1" applyBorder="1" applyAlignment="1">
      <alignment horizontal="center" vertical="center" textRotation="90" wrapText="1"/>
    </xf>
    <xf numFmtId="0" fontId="5" fillId="0" borderId="16" xfId="0" applyFont="1" applyBorder="1" applyAlignment="1">
      <alignment horizontal="center" vertical="center" textRotation="90" wrapText="1"/>
    </xf>
    <xf numFmtId="0" fontId="5" fillId="0" borderId="17" xfId="0" applyFont="1" applyBorder="1" applyAlignment="1">
      <alignment horizontal="center" vertical="center" textRotation="90" wrapText="1"/>
    </xf>
    <xf numFmtId="0" fontId="11" fillId="0" borderId="2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18" xfId="0" applyFont="1" applyBorder="1" applyAlignment="1">
      <alignment horizontal="center" vertical="center" wrapText="1"/>
    </xf>
    <xf numFmtId="0" fontId="11" fillId="0" borderId="19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0" fontId="11" fillId="0" borderId="20" xfId="0" applyFont="1" applyBorder="1" applyAlignment="1">
      <alignment horizontal="center" vertical="center" wrapText="1"/>
    </xf>
    <xf numFmtId="16" fontId="12" fillId="3" borderId="5" xfId="3" applyNumberFormat="1" applyFont="1" applyFill="1" applyBorder="1" applyAlignment="1">
      <alignment horizontal="left" vertical="center" wrapText="1"/>
    </xf>
    <xf numFmtId="0" fontId="12" fillId="3" borderId="5" xfId="3" applyFont="1" applyFill="1" applyBorder="1" applyAlignment="1">
      <alignment horizontal="left" vertical="center" wrapText="1"/>
    </xf>
    <xf numFmtId="0" fontId="12" fillId="3" borderId="5" xfId="0" applyFont="1" applyFill="1" applyBorder="1" applyAlignment="1">
      <alignment horizontal="left" vertical="center" wrapText="1"/>
    </xf>
    <xf numFmtId="49" fontId="12" fillId="0" borderId="0" xfId="0" applyNumberFormat="1" applyFont="1" applyAlignment="1">
      <alignment horizontal="left" vertical="top" wrapText="1"/>
    </xf>
    <xf numFmtId="0" fontId="12" fillId="0" borderId="5" xfId="0" applyFont="1" applyBorder="1" applyAlignment="1">
      <alignment horizontal="left" vertical="top" wrapText="1"/>
    </xf>
  </cellXfs>
  <cellStyles count="4">
    <cellStyle name="TableStyleLight1" xfId="1"/>
    <cellStyle name="Денежный" xfId="2" builtinId="4"/>
    <cellStyle name="Обычный" xfId="0" builtinId="0"/>
    <cellStyle name="Обычный_проект плана 2012+ 20.09.11++" xfId="3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2DCDB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P23"/>
  <sheetViews>
    <sheetView tabSelected="1" view="pageLayout" topLeftCell="A12" zoomScale="60" zoomScalePageLayoutView="60" workbookViewId="0">
      <selection activeCell="E8" sqref="E8:E15"/>
    </sheetView>
  </sheetViews>
  <sheetFormatPr defaultColWidth="9.28515625" defaultRowHeight="15"/>
  <cols>
    <col min="1" max="1" width="10.5703125" style="1" customWidth="1"/>
    <col min="2" max="2" width="46.140625" style="63" customWidth="1"/>
    <col min="3" max="3" width="29.85546875" style="63" hidden="1" customWidth="1"/>
    <col min="4" max="4" width="0.42578125" style="63" hidden="1" customWidth="1"/>
    <col min="5" max="5" width="46.42578125" style="63" customWidth="1"/>
    <col min="6" max="6" width="12.5703125" style="42" customWidth="1"/>
    <col min="7" max="7" width="14.85546875" style="42" customWidth="1"/>
    <col min="8" max="9" width="9.5703125" style="43" customWidth="1"/>
    <col min="10" max="10" width="9.140625" style="43" customWidth="1"/>
    <col min="11" max="11" width="9.42578125" style="43" customWidth="1"/>
    <col min="12" max="13" width="23.42578125" style="43" customWidth="1"/>
    <col min="14" max="14" width="30.28515625" style="46" customWidth="1"/>
    <col min="15" max="17" width="0" style="2" hidden="1" customWidth="1"/>
    <col min="18" max="18" width="9.5703125" style="2" customWidth="1"/>
    <col min="19" max="42" width="9.28515625" style="2"/>
    <col min="43" max="16384" width="9.28515625" style="3"/>
  </cols>
  <sheetData>
    <row r="1" spans="1:42" s="6" customFormat="1" ht="18.75">
      <c r="A1" s="7"/>
      <c r="B1" s="63"/>
      <c r="C1" s="63"/>
      <c r="D1" s="64"/>
      <c r="E1" s="63"/>
      <c r="F1" s="56"/>
      <c r="G1" s="56"/>
      <c r="H1" s="57"/>
      <c r="I1" s="57"/>
      <c r="J1" s="57"/>
      <c r="K1" s="57"/>
      <c r="L1" s="57"/>
      <c r="M1" s="45"/>
      <c r="N1" s="45" t="s">
        <v>11</v>
      </c>
      <c r="O1" s="8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</row>
    <row r="2" spans="1:42" s="6" customFormat="1" ht="15" customHeight="1">
      <c r="A2" s="7"/>
      <c r="B2" s="63"/>
      <c r="C2" s="63"/>
      <c r="D2" s="63"/>
      <c r="E2" s="63"/>
      <c r="F2" s="56"/>
      <c r="G2" s="56"/>
      <c r="H2" s="57"/>
      <c r="I2" s="57"/>
      <c r="J2" s="57"/>
      <c r="K2" s="57"/>
      <c r="L2" s="57"/>
      <c r="M2" s="57"/>
      <c r="N2" s="44"/>
      <c r="O2" s="8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</row>
    <row r="3" spans="1:42" s="6" customFormat="1" ht="22.5" customHeight="1">
      <c r="A3" s="7"/>
      <c r="B3" s="63"/>
      <c r="C3" s="63"/>
      <c r="D3" s="63"/>
      <c r="E3" s="63" t="s">
        <v>38</v>
      </c>
      <c r="F3" s="58"/>
      <c r="G3" s="58"/>
      <c r="H3" s="43"/>
      <c r="I3" s="43"/>
      <c r="J3" s="43"/>
      <c r="K3" s="43"/>
      <c r="L3" s="43"/>
      <c r="M3" s="43"/>
      <c r="N3" s="46"/>
      <c r="O3" s="4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</row>
    <row r="4" spans="1:42" s="6" customFormat="1" ht="17.25" customHeight="1" thickBot="1">
      <c r="A4" s="9"/>
      <c r="B4" s="65"/>
      <c r="C4" s="65"/>
      <c r="D4" s="65"/>
      <c r="E4" s="65"/>
      <c r="F4" s="59"/>
      <c r="G4" s="59"/>
      <c r="H4" s="60"/>
      <c r="I4" s="60"/>
      <c r="J4" s="60"/>
      <c r="K4" s="60"/>
      <c r="L4" s="60"/>
      <c r="M4" s="60"/>
      <c r="N4" s="47"/>
      <c r="O4" s="10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</row>
    <row r="5" spans="1:42" s="16" customFormat="1" ht="54.75" customHeight="1" thickBot="1">
      <c r="A5" s="103" t="s">
        <v>0</v>
      </c>
      <c r="B5" s="105" t="s">
        <v>1</v>
      </c>
      <c r="C5" s="106"/>
      <c r="D5" s="107"/>
      <c r="E5" s="98" t="s">
        <v>2</v>
      </c>
      <c r="F5" s="98" t="s">
        <v>40</v>
      </c>
      <c r="G5" s="98" t="s">
        <v>3</v>
      </c>
      <c r="H5" s="101" t="s">
        <v>7</v>
      </c>
      <c r="I5" s="101" t="s">
        <v>8</v>
      </c>
      <c r="J5" s="101" t="s">
        <v>9</v>
      </c>
      <c r="K5" s="101" t="s">
        <v>10</v>
      </c>
      <c r="L5" s="100" t="s">
        <v>12</v>
      </c>
      <c r="M5" s="100" t="s">
        <v>13</v>
      </c>
      <c r="N5" s="97" t="s">
        <v>14</v>
      </c>
      <c r="O5" s="11"/>
      <c r="P5" s="12"/>
      <c r="Q5" s="13"/>
      <c r="R5" s="14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</row>
    <row r="6" spans="1:42" s="16" customFormat="1" ht="42.75" customHeight="1">
      <c r="A6" s="104"/>
      <c r="B6" s="108"/>
      <c r="C6" s="109"/>
      <c r="D6" s="110"/>
      <c r="E6" s="99"/>
      <c r="F6" s="99"/>
      <c r="G6" s="99"/>
      <c r="H6" s="102"/>
      <c r="I6" s="102"/>
      <c r="J6" s="102"/>
      <c r="K6" s="102"/>
      <c r="L6" s="100"/>
      <c r="M6" s="100"/>
      <c r="N6" s="97"/>
      <c r="O6" s="17"/>
      <c r="P6" s="14"/>
      <c r="Q6" s="15"/>
      <c r="R6" s="14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/>
      <c r="AH6" s="15"/>
      <c r="AI6" s="15"/>
      <c r="AJ6" s="15"/>
      <c r="AK6" s="15"/>
      <c r="AL6" s="15"/>
      <c r="AM6" s="15"/>
      <c r="AN6" s="15"/>
      <c r="AO6" s="15"/>
      <c r="AP6" s="15"/>
    </row>
    <row r="7" spans="1:42" s="22" customFormat="1" ht="28.5" customHeight="1">
      <c r="A7" s="18">
        <v>1</v>
      </c>
      <c r="B7" s="82">
        <v>2</v>
      </c>
      <c r="C7" s="83"/>
      <c r="D7" s="84"/>
      <c r="E7" s="61">
        <v>3</v>
      </c>
      <c r="F7" s="48">
        <v>4</v>
      </c>
      <c r="G7" s="48">
        <v>5</v>
      </c>
      <c r="H7" s="49">
        <v>6</v>
      </c>
      <c r="I7" s="49">
        <v>7</v>
      </c>
      <c r="J7" s="49">
        <v>8</v>
      </c>
      <c r="K7" s="49">
        <v>9</v>
      </c>
      <c r="L7" s="50">
        <v>10</v>
      </c>
      <c r="M7" s="50">
        <v>11</v>
      </c>
      <c r="N7" s="49">
        <v>14</v>
      </c>
      <c r="O7" s="19"/>
      <c r="P7" s="20"/>
      <c r="Q7" s="21"/>
      <c r="R7" s="20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1"/>
      <c r="AL7" s="21"/>
      <c r="AM7" s="21"/>
      <c r="AN7" s="21"/>
      <c r="AO7" s="21"/>
      <c r="AP7" s="21"/>
    </row>
    <row r="8" spans="1:42" s="27" customFormat="1" ht="38.25" customHeight="1">
      <c r="A8" s="23">
        <v>1</v>
      </c>
      <c r="B8" s="82" t="s">
        <v>39</v>
      </c>
      <c r="C8" s="83"/>
      <c r="D8" s="77"/>
      <c r="E8" s="111" t="s">
        <v>19</v>
      </c>
      <c r="F8" s="72">
        <v>2600</v>
      </c>
      <c r="G8" s="61"/>
      <c r="H8" s="62" t="s">
        <v>20</v>
      </c>
      <c r="I8" s="62"/>
      <c r="J8" s="62">
        <v>2600</v>
      </c>
      <c r="K8" s="73"/>
      <c r="L8" s="78">
        <v>52</v>
      </c>
      <c r="M8" s="69">
        <f t="shared" ref="M8:M15" si="0">F8*L8</f>
        <v>135200</v>
      </c>
      <c r="N8" s="88" t="s">
        <v>29</v>
      </c>
      <c r="O8" s="24"/>
      <c r="P8" s="25"/>
      <c r="Q8" s="26"/>
      <c r="R8" s="25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  <c r="AF8" s="26"/>
      <c r="AG8" s="26"/>
      <c r="AH8" s="26"/>
      <c r="AI8" s="26"/>
      <c r="AJ8" s="26"/>
      <c r="AK8" s="26"/>
      <c r="AL8" s="26"/>
      <c r="AM8" s="26"/>
      <c r="AN8" s="26"/>
      <c r="AO8" s="26"/>
      <c r="AP8" s="26"/>
    </row>
    <row r="9" spans="1:42" s="27" customFormat="1" ht="36" customHeight="1">
      <c r="A9" s="23">
        <v>2</v>
      </c>
      <c r="B9" s="76" t="s">
        <v>21</v>
      </c>
      <c r="C9" s="77"/>
      <c r="D9" s="77"/>
      <c r="E9" s="112" t="s">
        <v>22</v>
      </c>
      <c r="F9" s="72">
        <v>3900</v>
      </c>
      <c r="G9" s="61"/>
      <c r="H9" s="62" t="s">
        <v>20</v>
      </c>
      <c r="I9" s="62"/>
      <c r="J9" s="62">
        <v>3900</v>
      </c>
      <c r="K9" s="73"/>
      <c r="L9" s="78">
        <v>72</v>
      </c>
      <c r="M9" s="69">
        <f t="shared" ref="M9" si="1">F9*L9</f>
        <v>280800</v>
      </c>
      <c r="N9" s="89"/>
      <c r="O9" s="24"/>
      <c r="P9" s="25"/>
      <c r="Q9" s="26"/>
      <c r="R9" s="25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  <c r="AF9" s="26"/>
      <c r="AG9" s="26"/>
      <c r="AH9" s="26"/>
      <c r="AI9" s="26"/>
      <c r="AJ9" s="26"/>
      <c r="AK9" s="26"/>
      <c r="AL9" s="26"/>
      <c r="AM9" s="26"/>
      <c r="AN9" s="26"/>
      <c r="AO9" s="26"/>
      <c r="AP9" s="26"/>
    </row>
    <row r="10" spans="1:42" s="27" customFormat="1" ht="75.75" customHeight="1">
      <c r="A10" s="23">
        <v>3</v>
      </c>
      <c r="B10" s="80" t="s">
        <v>32</v>
      </c>
      <c r="C10" s="77"/>
      <c r="D10" s="77"/>
      <c r="E10" s="113" t="s">
        <v>33</v>
      </c>
      <c r="F10" s="72">
        <v>13000</v>
      </c>
      <c r="G10" s="61"/>
      <c r="H10" s="62" t="s">
        <v>20</v>
      </c>
      <c r="I10" s="62"/>
      <c r="J10" s="62">
        <v>13000</v>
      </c>
      <c r="K10" s="73"/>
      <c r="L10" s="78">
        <v>4</v>
      </c>
      <c r="M10" s="69">
        <f t="shared" ref="M10" si="2">F10*L10</f>
        <v>52000</v>
      </c>
      <c r="N10" s="89"/>
      <c r="O10" s="24"/>
      <c r="P10" s="25"/>
      <c r="Q10" s="26"/>
      <c r="R10" s="25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  <c r="AF10" s="26"/>
      <c r="AG10" s="26"/>
      <c r="AH10" s="26"/>
      <c r="AI10" s="26"/>
      <c r="AJ10" s="26"/>
      <c r="AK10" s="26"/>
      <c r="AL10" s="26"/>
      <c r="AM10" s="26"/>
      <c r="AN10" s="26"/>
      <c r="AO10" s="26"/>
      <c r="AP10" s="26"/>
    </row>
    <row r="11" spans="1:42" s="27" customFormat="1" ht="62.25" customHeight="1">
      <c r="A11" s="23"/>
      <c r="B11" s="80" t="s">
        <v>34</v>
      </c>
      <c r="C11" s="77"/>
      <c r="D11" s="77"/>
      <c r="E11" s="113" t="s">
        <v>35</v>
      </c>
      <c r="F11" s="72">
        <v>13000</v>
      </c>
      <c r="G11" s="61"/>
      <c r="H11" s="62" t="s">
        <v>20</v>
      </c>
      <c r="I11" s="62"/>
      <c r="J11" s="62">
        <v>13000</v>
      </c>
      <c r="K11" s="73"/>
      <c r="L11" s="78">
        <v>2</v>
      </c>
      <c r="M11" s="69">
        <f t="shared" ref="M11" si="3">F11*L11</f>
        <v>26000</v>
      </c>
      <c r="N11" s="89"/>
      <c r="O11" s="24"/>
      <c r="P11" s="25"/>
      <c r="Q11" s="26"/>
      <c r="R11" s="25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  <c r="AF11" s="26"/>
      <c r="AG11" s="26"/>
      <c r="AH11" s="26"/>
      <c r="AI11" s="26"/>
      <c r="AJ11" s="26"/>
      <c r="AK11" s="26"/>
      <c r="AL11" s="26"/>
      <c r="AM11" s="26"/>
      <c r="AN11" s="26"/>
      <c r="AO11" s="26"/>
      <c r="AP11" s="26"/>
    </row>
    <row r="12" spans="1:42" s="27" customFormat="1" ht="46.5" customHeight="1">
      <c r="A12" s="23">
        <v>4</v>
      </c>
      <c r="B12" s="79" t="s">
        <v>30</v>
      </c>
      <c r="C12" s="77"/>
      <c r="D12" s="77"/>
      <c r="E12" s="112" t="s">
        <v>31</v>
      </c>
      <c r="F12" s="72">
        <v>13000</v>
      </c>
      <c r="G12" s="61"/>
      <c r="H12" s="62" t="s">
        <v>20</v>
      </c>
      <c r="I12" s="62"/>
      <c r="J12" s="62">
        <v>13000</v>
      </c>
      <c r="K12" s="73"/>
      <c r="L12" s="74">
        <v>1</v>
      </c>
      <c r="M12" s="69">
        <f t="shared" si="0"/>
        <v>13000</v>
      </c>
      <c r="N12" s="89"/>
      <c r="O12" s="24"/>
      <c r="P12" s="25"/>
      <c r="Q12" s="26"/>
      <c r="R12" s="25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  <c r="AF12" s="26"/>
      <c r="AG12" s="26"/>
      <c r="AH12" s="26"/>
      <c r="AI12" s="26"/>
      <c r="AJ12" s="26"/>
      <c r="AK12" s="26"/>
      <c r="AL12" s="26"/>
      <c r="AM12" s="26"/>
      <c r="AN12" s="26"/>
      <c r="AO12" s="26"/>
      <c r="AP12" s="26"/>
    </row>
    <row r="13" spans="1:42" s="27" customFormat="1" ht="78" customHeight="1">
      <c r="A13" s="23">
        <v>5</v>
      </c>
      <c r="B13" s="79" t="s">
        <v>23</v>
      </c>
      <c r="C13" s="77"/>
      <c r="D13" s="77"/>
      <c r="E13" s="114" t="s">
        <v>24</v>
      </c>
      <c r="F13" s="72">
        <v>1300</v>
      </c>
      <c r="G13" s="61"/>
      <c r="H13" s="62" t="s">
        <v>20</v>
      </c>
      <c r="I13" s="62"/>
      <c r="J13" s="62">
        <v>1300</v>
      </c>
      <c r="K13" s="73"/>
      <c r="L13" s="74">
        <v>25</v>
      </c>
      <c r="M13" s="69">
        <f t="shared" ref="M13" si="4">F13*L13</f>
        <v>32500</v>
      </c>
      <c r="N13" s="89"/>
      <c r="O13" s="24"/>
      <c r="P13" s="25"/>
      <c r="Q13" s="26"/>
      <c r="R13" s="25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  <c r="AF13" s="26"/>
      <c r="AG13" s="26"/>
      <c r="AH13" s="26"/>
      <c r="AI13" s="26"/>
      <c r="AJ13" s="26"/>
      <c r="AK13" s="26"/>
      <c r="AL13" s="26"/>
      <c r="AM13" s="26"/>
      <c r="AN13" s="26"/>
      <c r="AO13" s="26"/>
      <c r="AP13" s="26"/>
    </row>
    <row r="14" spans="1:42" s="27" customFormat="1" ht="186.75" customHeight="1">
      <c r="A14" s="23">
        <v>6</v>
      </c>
      <c r="B14" s="79" t="s">
        <v>25</v>
      </c>
      <c r="C14" s="77"/>
      <c r="D14" s="77"/>
      <c r="E14" s="115" t="s">
        <v>26</v>
      </c>
      <c r="F14" s="72">
        <v>65000</v>
      </c>
      <c r="G14" s="61"/>
      <c r="H14" s="62" t="s">
        <v>20</v>
      </c>
      <c r="I14" s="62"/>
      <c r="J14" s="62">
        <v>65000</v>
      </c>
      <c r="K14" s="73"/>
      <c r="L14" s="74">
        <v>6.5</v>
      </c>
      <c r="M14" s="69">
        <f t="shared" ref="M14" si="5">F14*L14</f>
        <v>422500</v>
      </c>
      <c r="N14" s="89"/>
      <c r="O14" s="24"/>
      <c r="P14" s="25"/>
      <c r="Q14" s="26"/>
      <c r="R14" s="25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  <c r="AF14" s="26"/>
      <c r="AG14" s="26"/>
      <c r="AH14" s="26"/>
      <c r="AI14" s="26"/>
      <c r="AJ14" s="26"/>
      <c r="AK14" s="26"/>
      <c r="AL14" s="26"/>
      <c r="AM14" s="26"/>
      <c r="AN14" s="26"/>
      <c r="AO14" s="26"/>
      <c r="AP14" s="26"/>
    </row>
    <row r="15" spans="1:42" s="27" customFormat="1" ht="38.25" customHeight="1">
      <c r="A15" s="23">
        <v>7</v>
      </c>
      <c r="B15" s="75" t="s">
        <v>27</v>
      </c>
      <c r="C15" s="77"/>
      <c r="D15" s="77"/>
      <c r="E15" s="112" t="s">
        <v>28</v>
      </c>
      <c r="F15" s="72">
        <v>26000</v>
      </c>
      <c r="G15" s="61"/>
      <c r="H15" s="62" t="s">
        <v>20</v>
      </c>
      <c r="I15" s="62"/>
      <c r="J15" s="62">
        <v>26000</v>
      </c>
      <c r="K15" s="73"/>
      <c r="L15" s="74">
        <v>7.4</v>
      </c>
      <c r="M15" s="69">
        <f t="shared" si="0"/>
        <v>192400</v>
      </c>
      <c r="N15" s="89"/>
      <c r="O15" s="24"/>
      <c r="P15" s="25"/>
      <c r="Q15" s="26"/>
      <c r="R15" s="25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  <c r="AF15" s="26"/>
      <c r="AG15" s="26"/>
      <c r="AH15" s="26"/>
      <c r="AI15" s="26"/>
      <c r="AJ15" s="26"/>
      <c r="AK15" s="26"/>
      <c r="AL15" s="26"/>
      <c r="AM15" s="26"/>
      <c r="AN15" s="26"/>
      <c r="AO15" s="26"/>
      <c r="AP15" s="26"/>
    </row>
    <row r="16" spans="1:42" s="31" customFormat="1" ht="33" customHeight="1">
      <c r="A16" s="40"/>
      <c r="B16" s="66"/>
      <c r="C16" s="66"/>
      <c r="D16" s="66"/>
      <c r="E16" s="66"/>
      <c r="F16" s="51"/>
      <c r="G16" s="51"/>
      <c r="H16" s="51"/>
      <c r="I16" s="51"/>
      <c r="J16" s="51"/>
      <c r="K16" s="52"/>
      <c r="L16" s="69" t="s">
        <v>17</v>
      </c>
      <c r="M16" s="69">
        <f>SUM(M8:M15)</f>
        <v>1154400</v>
      </c>
      <c r="N16" s="89"/>
      <c r="O16" s="28"/>
      <c r="P16" s="29"/>
      <c r="Q16" s="30"/>
      <c r="R16" s="29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  <c r="AF16" s="30"/>
      <c r="AG16" s="30"/>
      <c r="AH16" s="30"/>
      <c r="AI16" s="30"/>
      <c r="AJ16" s="30"/>
      <c r="AK16" s="30"/>
      <c r="AL16" s="30"/>
      <c r="AM16" s="30"/>
      <c r="AN16" s="30"/>
      <c r="AO16" s="30"/>
      <c r="AP16" s="30"/>
    </row>
    <row r="17" spans="1:42" s="31" customFormat="1" ht="33" customHeight="1">
      <c r="A17" s="38"/>
      <c r="B17" s="71"/>
      <c r="C17" s="67"/>
      <c r="D17" s="67"/>
      <c r="E17" s="81"/>
      <c r="F17" s="53"/>
      <c r="G17" s="53"/>
      <c r="H17" s="53"/>
      <c r="I17" s="53"/>
      <c r="J17" s="53"/>
      <c r="K17" s="54"/>
      <c r="L17" s="70" t="s">
        <v>15</v>
      </c>
      <c r="M17" s="70">
        <f>M16/1.18*0.18</f>
        <v>176094.91525423728</v>
      </c>
      <c r="N17" s="90"/>
      <c r="O17" s="39"/>
      <c r="P17" s="30"/>
      <c r="Q17" s="30"/>
      <c r="R17" s="29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  <c r="AF17" s="30"/>
      <c r="AG17" s="30"/>
      <c r="AH17" s="30"/>
      <c r="AI17" s="30"/>
      <c r="AJ17" s="30"/>
      <c r="AK17" s="30"/>
      <c r="AL17" s="30"/>
      <c r="AM17" s="30"/>
      <c r="AN17" s="30"/>
      <c r="AO17" s="30"/>
      <c r="AP17" s="30"/>
    </row>
    <row r="18" spans="1:42" s="31" customFormat="1" ht="33" customHeight="1">
      <c r="A18" s="38"/>
      <c r="B18" s="93" t="s">
        <v>37</v>
      </c>
      <c r="C18" s="93"/>
      <c r="D18" s="93"/>
      <c r="E18" s="93"/>
      <c r="F18" s="53"/>
      <c r="G18" s="53"/>
      <c r="H18" s="53"/>
      <c r="I18" s="53"/>
      <c r="J18" s="53"/>
      <c r="K18" s="53"/>
      <c r="L18" s="55"/>
      <c r="M18" s="55"/>
      <c r="N18" s="68"/>
      <c r="O18" s="41"/>
      <c r="P18" s="30"/>
      <c r="Q18" s="30"/>
      <c r="R18" s="29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  <c r="AF18" s="30"/>
      <c r="AG18" s="30"/>
      <c r="AH18" s="30"/>
      <c r="AI18" s="30"/>
      <c r="AJ18" s="30"/>
      <c r="AK18" s="30"/>
      <c r="AL18" s="30"/>
      <c r="AM18" s="30"/>
      <c r="AN18" s="30"/>
      <c r="AO18" s="30"/>
      <c r="AP18" s="30"/>
    </row>
    <row r="19" spans="1:42" s="31" customFormat="1" ht="31.5" customHeight="1">
      <c r="A19" s="38"/>
      <c r="B19" s="93" t="s">
        <v>16</v>
      </c>
      <c r="C19" s="93"/>
      <c r="D19" s="93"/>
      <c r="E19" s="93"/>
      <c r="F19" s="53"/>
      <c r="G19" s="53"/>
      <c r="H19" s="53"/>
      <c r="I19" s="53"/>
      <c r="J19" s="53"/>
      <c r="K19" s="53"/>
      <c r="L19" s="55"/>
      <c r="M19" s="55"/>
      <c r="N19" s="68"/>
      <c r="O19" s="41"/>
      <c r="P19" s="30"/>
      <c r="Q19" s="30"/>
      <c r="R19" s="29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  <c r="AF19" s="30"/>
      <c r="AG19" s="30"/>
      <c r="AH19" s="30"/>
      <c r="AI19" s="30"/>
      <c r="AJ19" s="30"/>
      <c r="AK19" s="30"/>
      <c r="AL19" s="30"/>
      <c r="AM19" s="30"/>
      <c r="AN19" s="30"/>
      <c r="AO19" s="30"/>
      <c r="AP19" s="30"/>
    </row>
    <row r="20" spans="1:42" s="31" customFormat="1" ht="166.5" customHeight="1">
      <c r="A20" s="38"/>
      <c r="B20" s="93" t="s">
        <v>36</v>
      </c>
      <c r="C20" s="93"/>
      <c r="D20" s="93"/>
      <c r="E20" s="93"/>
      <c r="F20" s="53"/>
      <c r="G20" s="53"/>
      <c r="H20" s="53"/>
      <c r="I20" s="53"/>
      <c r="J20" s="53"/>
      <c r="K20" s="53"/>
      <c r="L20" s="55"/>
      <c r="M20" s="55"/>
      <c r="N20" s="68"/>
      <c r="O20" s="41"/>
      <c r="P20" s="30"/>
      <c r="Q20" s="30"/>
      <c r="R20" s="29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  <c r="AF20" s="30"/>
      <c r="AG20" s="30"/>
      <c r="AH20" s="30"/>
      <c r="AI20" s="30"/>
      <c r="AJ20" s="30"/>
      <c r="AK20" s="30"/>
      <c r="AL20" s="30"/>
      <c r="AM20" s="30"/>
      <c r="AN20" s="30"/>
      <c r="AO20" s="30"/>
      <c r="AP20" s="30"/>
    </row>
    <row r="21" spans="1:42" s="31" customFormat="1" ht="23.25" customHeight="1">
      <c r="A21" s="38"/>
      <c r="B21" s="71"/>
      <c r="C21" s="67"/>
      <c r="D21" s="67"/>
      <c r="E21" s="81"/>
      <c r="F21" s="53"/>
      <c r="G21" s="53"/>
      <c r="H21" s="53"/>
      <c r="I21" s="53"/>
      <c r="J21" s="53"/>
      <c r="K21" s="53"/>
      <c r="L21" s="55"/>
      <c r="M21" s="55"/>
      <c r="N21" s="68"/>
      <c r="O21" s="41"/>
      <c r="P21" s="30"/>
      <c r="Q21" s="30"/>
      <c r="R21" s="29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  <c r="AF21" s="30"/>
      <c r="AG21" s="30"/>
      <c r="AH21" s="30"/>
      <c r="AI21" s="30"/>
      <c r="AJ21" s="30"/>
      <c r="AK21" s="30"/>
      <c r="AL21" s="30"/>
      <c r="AM21" s="30"/>
      <c r="AN21" s="30"/>
      <c r="AO21" s="30"/>
      <c r="AP21" s="30"/>
    </row>
    <row r="22" spans="1:42" s="34" customFormat="1" ht="43.5" customHeight="1">
      <c r="A22" s="91" t="s">
        <v>4</v>
      </c>
      <c r="B22" s="92"/>
      <c r="C22" s="94" t="s">
        <v>5</v>
      </c>
      <c r="D22" s="95"/>
      <c r="E22" s="95"/>
      <c r="F22" s="95"/>
      <c r="G22" s="95"/>
      <c r="H22" s="95"/>
      <c r="I22" s="95"/>
      <c r="J22" s="95"/>
      <c r="K22" s="95"/>
      <c r="L22" s="95"/>
      <c r="M22" s="95"/>
      <c r="N22" s="95"/>
      <c r="O22" s="95"/>
      <c r="P22" s="95"/>
      <c r="Q22" s="96"/>
      <c r="R22" s="32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  <c r="AF22" s="33"/>
      <c r="AG22" s="33"/>
      <c r="AH22" s="33"/>
      <c r="AI22" s="33"/>
      <c r="AJ22" s="33"/>
      <c r="AK22" s="33"/>
      <c r="AL22" s="33"/>
      <c r="AM22" s="33"/>
      <c r="AN22" s="33"/>
      <c r="AO22" s="33"/>
      <c r="AP22" s="33"/>
    </row>
    <row r="23" spans="1:42" s="37" customFormat="1" ht="99" customHeight="1">
      <c r="A23" s="91" t="s">
        <v>6</v>
      </c>
      <c r="B23" s="92"/>
      <c r="C23" s="85" t="s">
        <v>18</v>
      </c>
      <c r="D23" s="86"/>
      <c r="E23" s="86"/>
      <c r="F23" s="86"/>
      <c r="G23" s="86"/>
      <c r="H23" s="86"/>
      <c r="I23" s="86"/>
      <c r="J23" s="86"/>
      <c r="K23" s="86"/>
      <c r="L23" s="86"/>
      <c r="M23" s="86"/>
      <c r="N23" s="86"/>
      <c r="O23" s="86"/>
      <c r="P23" s="86"/>
      <c r="Q23" s="87"/>
      <c r="R23" s="35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36"/>
      <c r="AP23" s="36"/>
    </row>
  </sheetData>
  <mergeCells count="22">
    <mergeCell ref="A5:A6"/>
    <mergeCell ref="I5:I6"/>
    <mergeCell ref="K5:K6"/>
    <mergeCell ref="H5:H6"/>
    <mergeCell ref="B5:D6"/>
    <mergeCell ref="N5:N6"/>
    <mergeCell ref="E5:E6"/>
    <mergeCell ref="M5:M6"/>
    <mergeCell ref="L5:L6"/>
    <mergeCell ref="J5:J6"/>
    <mergeCell ref="F5:F6"/>
    <mergeCell ref="G5:G6"/>
    <mergeCell ref="B7:D7"/>
    <mergeCell ref="B8:C8"/>
    <mergeCell ref="C23:Q23"/>
    <mergeCell ref="N8:N17"/>
    <mergeCell ref="A22:B22"/>
    <mergeCell ref="A23:B23"/>
    <mergeCell ref="B18:E18"/>
    <mergeCell ref="B20:E20"/>
    <mergeCell ref="C22:Q22"/>
    <mergeCell ref="B19:E19"/>
  </mergeCells>
  <phoneticPr fontId="9" type="noConversion"/>
  <pageMargins left="0" right="0" top="0" bottom="0" header="0.51181102362204722" footer="0.19685039370078741"/>
  <pageSetup paperSize="9" scale="55" firstPageNumber="0" fitToWidth="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Лот 1</vt:lpstr>
      <vt:lpstr>Print_Area_1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Ямалетдинов Азамат Равилевич</dc:creator>
  <cp:lastModifiedBy>e.farrahova</cp:lastModifiedBy>
  <cp:revision>0</cp:revision>
  <cp:lastPrinted>2012-06-19T04:15:10Z</cp:lastPrinted>
  <dcterms:created xsi:type="dcterms:W3CDTF">2011-10-27T10:58:53Z</dcterms:created>
  <dcterms:modified xsi:type="dcterms:W3CDTF">2012-06-22T11:34:16Z</dcterms:modified>
</cp:coreProperties>
</file>